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<sst xmlns="http://schemas.openxmlformats.org/spreadsheetml/2006/main" count="164" uniqueCount="149">
  <si>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</si>
  <si>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</si>
  <si>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</si>
  <si>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</si>
  <si>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</si>
  <si>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</si>
  <si>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</si>
  <si>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</si>
  <si>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</si>
  <si>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</si>
  <si>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</si>
  <si>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</si>
  <si>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</si>
  <si>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</si>
  <si>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</si>
  <si>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</si>
  <si>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</si>
  <si>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</si>
  <si>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</si>
  <si>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</si>
  <si>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</si>
  <si>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</si>
  <si>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</si>
  <si>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</si>
  <si>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</si>
  <si>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</si>
  <si>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</si>
  <si>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</si>
  <si>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</si>
  <si>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</si>
  <si>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</si>
  <si>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</si>
  <si>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</si>
  <si>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</si>
  <si>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</si>
  <si>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</si>
  <si>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</si>
  <si>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</si>
  <si>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</si>
  <si>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</si>
  <si>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</si>
  <si>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</si>
  <si>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</si>
  <si>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</si>
  <si>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</si>
  <si>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</si>
  <si>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</si>
  <si>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</si>
  <si>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</si>
  <si>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</si>
  <si>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</si>
  <si>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</si>
  <si>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</si>
  <si>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</si>
  <si>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</si>
  <si>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</si>
  <si>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</si>
  <si>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</si>
  <si>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</si>
  <si>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</si>
  <si>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</si>
  <si>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</si>
  <si>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</si>
  <si>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</si>
  <si>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</si>
  <si>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</si>
  <si>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</si>
  <si>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</si>
  <si>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</si>
  <si>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</si>
  <si>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</si>
  <si>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</si>
  <si>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</si>
  <si>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</si>
  <si>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</si>
  <si>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</si>
  <si>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</si>
  <si>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</si>
  <si>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</si>
  <si>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</si>
  <si>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</si>
  <si>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</si>
  <si>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</si>
  <si>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</si>
  <si>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</si>
  <si>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</si>
  <si>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</si>
  <si>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</si>
  <si>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</si>
  <si>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</si>
  <si>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</si>
  <si>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</si>
  <si>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</si>
  <si>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</si>
  <si>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</si>
  <si>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</si>
  <si>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</si>
  <si>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</si>
  <si>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</si>
  <si>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</si>
  <si>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</si>
  <si>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</si>
  <si>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</si>
  <si>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</si>
  <si>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</si>
  <si>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</si>
  <si>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</si>
  <si>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</si>
  <si>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</si>
  <si>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</si>
  <si>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</si>
  <si>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</si>
  <si>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</si>
  <si>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</si>
  <si>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</si>
  <si>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</si>
  <si>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</si>
  <si>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</si>
  <si>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</si>
  <si>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</si>
  <si>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</si>
  <si>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</si>
  <si>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</si>
  <si>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</si>
  <si>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</si>
  <si>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</si>
  <si>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</si>
  <si>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</si>
  <si>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</si>
  <si>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</si>
  <si>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</si>
  <si>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</si>
  <si>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</si>
  <si>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</si>
  <si>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</si>
  <si>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</si>
  <si>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</si>
  <si>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</si>
  <si>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</si>
  <si>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</si>
  <si>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</si>
  <si>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</si>
  <si>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</si>
  <si>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</si>
  <si>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</si>
  <si>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</si>
  <si>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</si>
  <si>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</si>
  <si>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31.10.2014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</si>
</sst>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6.57421875" style="0" customWidth="1"/>
    <col min="3" max="3" width="19.57421875" style="0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31" t="s">
        <v>148</v>
      </c>
      <c r="B1" s="31"/>
      <c r="C1" s="31"/>
      <c r="D1" s="31"/>
      <c r="E1" s="31"/>
    </row>
    <row r="2" spans="1:5" ht="15.75">
      <c r="A2" s="31" t="s">
        <v>146</v>
      </c>
      <c r="B2" s="31"/>
      <c r="C2" s="31"/>
      <c r="D2" s="31"/>
      <c r="E2" s="31"/>
    </row>
    <row r="4" spans="1:5" ht="15">
      <c r="A4" s="35" t="s">
        <v>135</v>
      </c>
      <c r="B4" s="35"/>
      <c r="C4" s="35"/>
      <c r="D4" s="35"/>
      <c r="E4" s="35"/>
    </row>
    <row r="5" spans="1:7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2">
        <v>5</v>
      </c>
      <c r="D6" s="2">
        <v>6</v>
      </c>
      <c r="E6" s="2">
        <v>7</v>
      </c>
      <c r="G6" s="24"/>
    </row>
    <row r="7" spans="1:7" ht="15">
      <c r="A7" s="32" t="s">
        <v>4</v>
      </c>
      <c r="B7" s="33"/>
      <c r="C7" s="33"/>
      <c r="D7" s="33"/>
      <c r="E7" s="34"/>
      <c r="G7" s="23"/>
    </row>
    <row r="8" spans="1:7" ht="15">
      <c r="A8" s="3" t="s">
        <v>108</v>
      </c>
      <c r="B8" s="4" t="s">
        <v>7</v>
      </c>
      <c r="C8" s="7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7">
        <v>604696.1</v>
      </c>
      <c r="D9" s="8">
        <v>1</v>
      </c>
      <c r="E9" s="7">
        <f>C9*D9</f>
        <v>604696.1</v>
      </c>
      <c r="F9" s="29"/>
      <c r="G9" s="30"/>
      <c r="H9" s="30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120</v>
      </c>
      <c r="B13" s="4" t="s">
        <v>15</v>
      </c>
      <c r="C13" s="5">
        <f>SUM(C8:C12)</f>
        <v>604696.1</v>
      </c>
      <c r="D13" s="8" t="s">
        <v>111</v>
      </c>
      <c r="E13" s="5">
        <f>SUM(E8:E12)</f>
        <v>604696.1</v>
      </c>
    </row>
    <row r="14" spans="1:5" ht="15">
      <c r="A14" s="32" t="s">
        <v>11</v>
      </c>
      <c r="B14" s="33"/>
      <c r="C14" s="33"/>
      <c r="D14" s="33"/>
      <c r="E14" s="34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903957.93</v>
      </c>
      <c r="D16" s="9">
        <v>1</v>
      </c>
      <c r="E16" s="7">
        <f>D16*C16</f>
        <v>903957.93</v>
      </c>
    </row>
    <row r="17" spans="1:5" ht="15">
      <c r="A17" s="3" t="s">
        <v>112</v>
      </c>
      <c r="B17" s="6" t="s">
        <v>21</v>
      </c>
      <c r="C17" s="7">
        <f>SUM(C15:C16)</f>
        <v>903957.93</v>
      </c>
      <c r="D17" s="9" t="s">
        <v>111</v>
      </c>
      <c r="E17" s="7">
        <f>SUM(E15:E16)</f>
        <v>903957.93</v>
      </c>
    </row>
    <row r="18" spans="1:5" ht="15">
      <c r="A18" s="32" t="s">
        <v>17</v>
      </c>
      <c r="B18" s="33"/>
      <c r="C18" s="33"/>
      <c r="D18" s="33"/>
      <c r="E18" s="34"/>
    </row>
    <row r="19" spans="1:5" ht="121.5" customHeight="1">
      <c r="A19" s="3" t="s">
        <v>18</v>
      </c>
      <c r="B19" s="6" t="s">
        <v>22</v>
      </c>
      <c r="C19" s="7">
        <v>78657</v>
      </c>
      <c r="D19" s="11">
        <v>1</v>
      </c>
      <c r="E19" s="7">
        <f>C19*D19</f>
        <v>78657</v>
      </c>
    </row>
    <row r="20" spans="1:5" ht="15">
      <c r="A20" s="3" t="s">
        <v>19</v>
      </c>
      <c r="B20" s="6" t="s">
        <v>30</v>
      </c>
      <c r="C20" s="28">
        <v>200741.64</v>
      </c>
      <c r="D20" s="11">
        <v>1</v>
      </c>
      <c r="E20" s="7">
        <f>C20*D20</f>
        <v>200741.64</v>
      </c>
    </row>
    <row r="21" spans="1:5" ht="15">
      <c r="A21" s="10"/>
      <c r="B21" s="6" t="s">
        <v>31</v>
      </c>
      <c r="C21" s="7">
        <f>SUM(C19:C20)</f>
        <v>279398.64</v>
      </c>
      <c r="D21" s="11" t="s">
        <v>111</v>
      </c>
      <c r="E21" s="7">
        <f>SUM(E19:E20)</f>
        <v>279398.64</v>
      </c>
    </row>
    <row r="22" spans="1:5" ht="15">
      <c r="A22" s="32" t="s">
        <v>113</v>
      </c>
      <c r="B22" s="33"/>
      <c r="C22" s="33"/>
      <c r="D22" s="33"/>
      <c r="E22" s="34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114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115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234478930.13</v>
      </c>
      <c r="D32" s="11">
        <v>1</v>
      </c>
      <c r="E32" s="7">
        <f t="shared" si="0"/>
        <v>234478930.13</v>
      </c>
      <c r="F32" s="29"/>
      <c r="G32" s="44"/>
    </row>
    <row r="33" spans="1:5" ht="75">
      <c r="A33" s="3" t="s">
        <v>116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117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145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118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119</v>
      </c>
      <c r="B37" s="6" t="s">
        <v>48</v>
      </c>
      <c r="C37" s="7">
        <f>SUM(C23:C36)</f>
        <v>234478930.13</v>
      </c>
      <c r="D37" s="11" t="s">
        <v>111</v>
      </c>
      <c r="E37" s="7">
        <f>SUM(E23:E36)</f>
        <v>234478930.13</v>
      </c>
    </row>
    <row r="38" spans="1:5" ht="15">
      <c r="A38" s="32" t="s">
        <v>43</v>
      </c>
      <c r="B38" s="33"/>
      <c r="C38" s="33"/>
      <c r="D38" s="33"/>
      <c r="E38" s="34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121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122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123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124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125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126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136</v>
      </c>
      <c r="B46" s="6" t="s">
        <v>58</v>
      </c>
      <c r="C46" s="7"/>
      <c r="D46" s="11">
        <v>1</v>
      </c>
      <c r="E46" s="7">
        <f t="shared" si="1"/>
        <v>0</v>
      </c>
      <c r="F46" s="36"/>
      <c r="G46" s="37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2739000.29</v>
      </c>
      <c r="D51" s="11">
        <v>1</v>
      </c>
      <c r="E51" s="7">
        <f t="shared" si="1"/>
        <v>2739000.29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128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129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442629.06</v>
      </c>
      <c r="D61" s="11">
        <v>0.1</v>
      </c>
      <c r="E61" s="7">
        <f t="shared" si="1"/>
        <v>44262.906</v>
      </c>
    </row>
    <row r="62" spans="1:5" ht="15">
      <c r="A62" s="3" t="s">
        <v>130</v>
      </c>
      <c r="B62" s="6" t="s">
        <v>87</v>
      </c>
      <c r="C62" s="7">
        <f>SUM(C39:C61)</f>
        <v>3181629.35</v>
      </c>
      <c r="D62" s="11" t="s">
        <v>111</v>
      </c>
      <c r="E62" s="7">
        <f>SUM(E39:E61)</f>
        <v>2783263.196</v>
      </c>
    </row>
    <row r="63" spans="1:5" ht="15">
      <c r="A63" s="32" t="s">
        <v>77</v>
      </c>
      <c r="B63" s="33"/>
      <c r="C63" s="33"/>
      <c r="D63" s="33"/>
      <c r="E63" s="34"/>
    </row>
    <row r="64" spans="1:7" ht="60" customHeight="1">
      <c r="A64" s="3" t="s">
        <v>131</v>
      </c>
      <c r="B64" s="12" t="s">
        <v>89</v>
      </c>
      <c r="C64" s="7">
        <v>3510787.61</v>
      </c>
      <c r="D64" s="11">
        <v>1</v>
      </c>
      <c r="E64" s="7">
        <f>C64*D64</f>
        <v>3510787.61</v>
      </c>
      <c r="F64" s="29"/>
      <c r="G64" s="30"/>
    </row>
    <row r="65" spans="1:5" ht="29.25" customHeight="1">
      <c r="A65" s="41" t="s">
        <v>132</v>
      </c>
      <c r="B65" s="42"/>
      <c r="C65" s="42"/>
      <c r="D65" s="43"/>
      <c r="E65" s="21">
        <f>E13+E17+E21+E37+E62+E64</f>
        <v>242561033.606</v>
      </c>
    </row>
    <row r="66" spans="1:5" ht="29.25" customHeight="1">
      <c r="A66" s="41" t="s">
        <v>133</v>
      </c>
      <c r="B66" s="42"/>
      <c r="C66" s="42"/>
      <c r="D66" s="43"/>
      <c r="E66" s="21">
        <f>E65</f>
        <v>242561033.606</v>
      </c>
    </row>
    <row r="67" spans="1:5" ht="15">
      <c r="A67" s="47" t="s">
        <v>134</v>
      </c>
      <c r="B67" s="47"/>
      <c r="C67" s="47"/>
      <c r="D67" s="47"/>
      <c r="E67" s="48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7">
        <v>1225556.02</v>
      </c>
      <c r="D71" s="20" t="s">
        <v>111</v>
      </c>
      <c r="E71" s="7">
        <f t="shared" si="2"/>
        <v>1225556.02</v>
      </c>
      <c r="F71" s="26"/>
      <c r="H71" s="27"/>
    </row>
    <row r="72" spans="1:5" ht="45">
      <c r="A72" s="3" t="s">
        <v>86</v>
      </c>
      <c r="B72" s="6" t="s">
        <v>137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138</v>
      </c>
      <c r="C73" s="28">
        <v>1003708.2</v>
      </c>
      <c r="D73" s="20" t="s">
        <v>111</v>
      </c>
      <c r="E73" s="7">
        <f t="shared" si="2"/>
        <v>1003708.2</v>
      </c>
    </row>
    <row r="74" spans="1:5" ht="105">
      <c r="A74" s="3" t="s">
        <v>90</v>
      </c>
      <c r="B74" s="6" t="s">
        <v>139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140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141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143</v>
      </c>
      <c r="B77" s="6" t="s">
        <v>142</v>
      </c>
      <c r="C77" s="7"/>
      <c r="D77" s="20" t="s">
        <v>111</v>
      </c>
      <c r="E77" s="7">
        <f t="shared" si="2"/>
        <v>0</v>
      </c>
    </row>
    <row r="78" spans="1:5" ht="15">
      <c r="A78" s="38" t="s">
        <v>144</v>
      </c>
      <c r="B78" s="39"/>
      <c r="C78" s="39"/>
      <c r="D78" s="40"/>
      <c r="E78" s="7">
        <f>SUM(C68:C77)</f>
        <v>2229264.2199999997</v>
      </c>
    </row>
    <row r="79" spans="1:5" ht="15">
      <c r="A79" s="35" t="s">
        <v>97</v>
      </c>
      <c r="B79" s="35"/>
      <c r="C79" s="35"/>
      <c r="D79" s="35"/>
      <c r="E79" s="35"/>
    </row>
    <row r="80" spans="1:5" ht="15">
      <c r="A80" s="49" t="s">
        <v>98</v>
      </c>
      <c r="B80" s="49"/>
      <c r="C80" s="49"/>
      <c r="D80" s="49"/>
      <c r="E80" s="7">
        <f>E65-E78</f>
        <v>240331769.386</v>
      </c>
    </row>
    <row r="83" spans="1:4" ht="15">
      <c r="A83" s="45" t="s">
        <v>99</v>
      </c>
      <c r="B83" s="45"/>
      <c r="C83" s="46" t="s">
        <v>100</v>
      </c>
      <c r="D83" s="46"/>
    </row>
    <row r="85" spans="1:4" ht="15">
      <c r="A85" s="45" t="s">
        <v>147</v>
      </c>
      <c r="B85" s="45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127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2014-11-26T11:06:34Z</cp:lastPrinted>
  <dcterms:created xsi:type="dcterms:W3CDTF">2009-03-10T12:29:10Z</dcterms:created>
  <dcterms:modified xsi:type="dcterms:W3CDTF">2014-11-26T10:28:33Z</dcterms:modified>
  <cp:category/>
  <cp:version/>
  <cp:contentType/>
  <cp:contentStatus/>
</cp:coreProperties>
</file>