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<sst xmlns="http://schemas.openxmlformats.org/spreadsheetml/2006/main" count="164" uniqueCount="149">
  <si>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</si>
  <si>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</si>
  <si>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</si>
  <si>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</si>
  <si>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</si>
  <si>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</si>
  <si>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</si>
  <si>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</si>
  <si>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</si>
  <si>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</si>
  <si>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</si>
  <si>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</si>
  <si>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</si>
  <si>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</si>
  <si>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</si>
  <si>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</si>
  <si>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</si>
  <si>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</si>
  <si>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</si>
  <si>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</si>
  <si>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</si>
  <si>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</si>
  <si>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</si>
  <si>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</si>
  <si>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</si>
  <si>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</si>
  <si>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</si>
  <si>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</si>
  <si>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</si>
  <si>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</si>
  <si>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</si>
  <si>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</si>
  <si>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</si>
  <si>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</si>
  <si>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</si>
  <si>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</si>
  <si>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</si>
  <si>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</si>
  <si>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</si>
  <si>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</si>
  <si>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</si>
  <si>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</si>
  <si>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</si>
  <si>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</si>
  <si>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</si>
  <si>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</si>
  <si>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</si>
  <si>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</si>
  <si>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</si>
  <si>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</si>
  <si>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</si>
  <si>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</si>
  <si>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</si>
  <si>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</si>
  <si>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</si>
  <si>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</si>
  <si>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</si>
  <si>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</si>
  <si>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</si>
  <si>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</si>
  <si>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</si>
  <si>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</si>
  <si>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</si>
  <si>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</si>
  <si>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</si>
  <si>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</si>
  <si>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</si>
  <si>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</si>
  <si>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</si>
  <si>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</si>
  <si>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</si>
  <si>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</si>
  <si>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</si>
  <si>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</si>
  <si>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</si>
  <si>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</si>
  <si>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</si>
  <si>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</si>
  <si>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</si>
  <si>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</si>
  <si>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</si>
  <si>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</si>
  <si>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</si>
  <si>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</si>
  <si>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</si>
  <si>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</si>
  <si>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</si>
  <si>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</si>
  <si>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</si>
  <si>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</si>
  <si>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</si>
  <si>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</si>
  <si>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</si>
  <si>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</si>
  <si>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</si>
  <si>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</si>
  <si>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</si>
  <si>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</si>
  <si>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</si>
  <si>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</si>
  <si>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</si>
  <si>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</si>
  <si>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</si>
  <si>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</si>
  <si>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</si>
  <si>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</si>
  <si>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</si>
  <si>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</si>
  <si>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</si>
  <si>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</si>
  <si>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</si>
  <si>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</si>
  <si>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</si>
  <si>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</si>
  <si>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</si>
  <si>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</si>
  <si>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</si>
  <si>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</si>
  <si>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</si>
  <si>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</si>
  <si>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</si>
  <si>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</si>
  <si>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</si>
  <si>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</si>
  <si>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</si>
  <si>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</si>
  <si>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</si>
  <si>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</si>
  <si>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</si>
  <si>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</si>
  <si>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</si>
  <si>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</si>
  <si>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</si>
  <si>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</si>
  <si>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</si>
  <si>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</si>
  <si>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</si>
  <si>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</si>
  <si>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</si>
  <si>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</si>
  <si>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</si>
  <si>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</si>
  <si>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</si>
  <si>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</si>
  <si>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</si>
  <si>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</si>
  <si>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</si>
  <si>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</si>
  <si>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30.11.2014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</si>
</sst>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/>
    </xf>
    <xf numFmtId="4" fontId="0" fillId="33" borderId="10" xfId="0" applyNumberFormat="1" applyFill="1" applyBorder="1" applyAlignment="1">
      <alignment horizontal="center" vertical="top"/>
    </xf>
    <xf numFmtId="49" fontId="27" fillId="33" borderId="0" xfId="0" applyNumberFormat="1" applyFont="1" applyFill="1" applyAlignment="1">
      <alignment horizontal="left" vertical="top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55">
      <selection activeCell="F59" sqref="F59"/>
    </sheetView>
  </sheetViews>
  <sheetFormatPr defaultColWidth="9.140625" defaultRowHeight="15"/>
  <cols>
    <col min="1" max="1" width="36.57421875" style="0" customWidth="1"/>
    <col min="3" max="3" width="19.57421875" style="54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49" t="s">
        <v>148</v>
      </c>
      <c r="B1" s="49"/>
      <c r="C1" s="49"/>
      <c r="D1" s="49"/>
      <c r="E1" s="49"/>
    </row>
    <row r="2" spans="1:5" ht="15.75">
      <c r="A2" s="49" t="s">
        <v>146</v>
      </c>
      <c r="B2" s="49"/>
      <c r="C2" s="49"/>
      <c r="D2" s="49"/>
      <c r="E2" s="49"/>
    </row>
    <row r="4" spans="1:5" ht="15">
      <c r="A4" s="36" t="s">
        <v>135</v>
      </c>
      <c r="B4" s="36"/>
      <c r="C4" s="36"/>
      <c r="D4" s="36"/>
      <c r="E4" s="36"/>
    </row>
    <row r="5" spans="1:7" ht="45">
      <c r="A5" s="1" t="s">
        <v>0</v>
      </c>
      <c r="B5" s="1" t="s">
        <v>1</v>
      </c>
      <c r="C5" s="50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51">
        <v>5</v>
      </c>
      <c r="D6" s="2">
        <v>6</v>
      </c>
      <c r="E6" s="2">
        <v>7</v>
      </c>
      <c r="G6" s="24"/>
    </row>
    <row r="7" spans="1:7" ht="15">
      <c r="A7" s="31" t="s">
        <v>4</v>
      </c>
      <c r="B7" s="32"/>
      <c r="C7" s="32"/>
      <c r="D7" s="32"/>
      <c r="E7" s="33"/>
      <c r="G7" s="23"/>
    </row>
    <row r="8" spans="1:7" ht="15">
      <c r="A8" s="3" t="s">
        <v>108</v>
      </c>
      <c r="B8" s="4" t="s">
        <v>7</v>
      </c>
      <c r="C8" s="28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28">
        <v>576010.22</v>
      </c>
      <c r="D9" s="8">
        <v>1</v>
      </c>
      <c r="E9" s="7">
        <f>C9*D9</f>
        <v>576010.22</v>
      </c>
      <c r="F9" s="46"/>
      <c r="G9" s="48"/>
      <c r="H9" s="48"/>
    </row>
    <row r="10" spans="1:5" ht="15">
      <c r="A10" s="3" t="s">
        <v>110</v>
      </c>
      <c r="B10" s="4" t="s">
        <v>9</v>
      </c>
      <c r="C10" s="28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28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28"/>
      <c r="D12" s="8">
        <v>0.5</v>
      </c>
      <c r="E12" s="5">
        <f>C12*D12</f>
        <v>0</v>
      </c>
    </row>
    <row r="13" spans="1:5" ht="15">
      <c r="A13" s="3" t="s">
        <v>120</v>
      </c>
      <c r="B13" s="4" t="s">
        <v>15</v>
      </c>
      <c r="C13" s="52">
        <f>SUM(C8:C12)</f>
        <v>576010.22</v>
      </c>
      <c r="D13" s="8" t="s">
        <v>111</v>
      </c>
      <c r="E13" s="5">
        <f>SUM(E8:E12)</f>
        <v>576010.22</v>
      </c>
    </row>
    <row r="14" spans="1:5" ht="15">
      <c r="A14" s="31" t="s">
        <v>11</v>
      </c>
      <c r="B14" s="32"/>
      <c r="C14" s="32"/>
      <c r="D14" s="32"/>
      <c r="E14" s="33"/>
    </row>
    <row r="15" spans="1:5" ht="45">
      <c r="A15" s="3" t="s">
        <v>12</v>
      </c>
      <c r="B15" s="6" t="s">
        <v>16</v>
      </c>
      <c r="C15" s="28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28">
        <v>935717.98</v>
      </c>
      <c r="D16" s="9">
        <v>1</v>
      </c>
      <c r="E16" s="7">
        <f>D16*C16</f>
        <v>935717.98</v>
      </c>
    </row>
    <row r="17" spans="1:5" ht="15">
      <c r="A17" s="3" t="s">
        <v>112</v>
      </c>
      <c r="B17" s="6" t="s">
        <v>21</v>
      </c>
      <c r="C17" s="28">
        <f>SUM(C15:C16)</f>
        <v>935717.98</v>
      </c>
      <c r="D17" s="9" t="s">
        <v>111</v>
      </c>
      <c r="E17" s="7">
        <f>SUM(E15:E16)</f>
        <v>935717.98</v>
      </c>
    </row>
    <row r="18" spans="1:5" ht="15">
      <c r="A18" s="31" t="s">
        <v>17</v>
      </c>
      <c r="B18" s="32"/>
      <c r="C18" s="32"/>
      <c r="D18" s="32"/>
      <c r="E18" s="33"/>
    </row>
    <row r="19" spans="1:5" ht="121.5" customHeight="1">
      <c r="A19" s="3" t="s">
        <v>18</v>
      </c>
      <c r="B19" s="6" t="s">
        <v>22</v>
      </c>
      <c r="C19" s="28">
        <v>78657</v>
      </c>
      <c r="D19" s="11">
        <v>1</v>
      </c>
      <c r="E19" s="7">
        <f>C19*D19</f>
        <v>78657</v>
      </c>
    </row>
    <row r="20" spans="1:5" ht="15">
      <c r="A20" s="3" t="s">
        <v>19</v>
      </c>
      <c r="B20" s="6" t="s">
        <v>30</v>
      </c>
      <c r="C20" s="28">
        <v>108292.92</v>
      </c>
      <c r="D20" s="11">
        <v>1</v>
      </c>
      <c r="E20" s="7">
        <f>C20*D20</f>
        <v>108292.92</v>
      </c>
    </row>
    <row r="21" spans="1:5" ht="15">
      <c r="A21" s="10"/>
      <c r="B21" s="6" t="s">
        <v>31</v>
      </c>
      <c r="C21" s="28">
        <f>SUM(C19:C20)</f>
        <v>186949.91999999998</v>
      </c>
      <c r="D21" s="11" t="s">
        <v>111</v>
      </c>
      <c r="E21" s="7">
        <f>SUM(E19:E20)</f>
        <v>186949.91999999998</v>
      </c>
    </row>
    <row r="22" spans="1:5" ht="15">
      <c r="A22" s="31" t="s">
        <v>113</v>
      </c>
      <c r="B22" s="32"/>
      <c r="C22" s="32"/>
      <c r="D22" s="32"/>
      <c r="E22" s="33"/>
    </row>
    <row r="23" spans="1:6" ht="47.25" customHeight="1">
      <c r="A23" s="3" t="s">
        <v>23</v>
      </c>
      <c r="B23" s="6" t="s">
        <v>32</v>
      </c>
      <c r="C23" s="28"/>
      <c r="D23" s="11">
        <v>1</v>
      </c>
      <c r="E23" s="7">
        <f>C23*D23</f>
        <v>0</v>
      </c>
      <c r="F23" s="15"/>
    </row>
    <row r="24" spans="1:5" ht="90">
      <c r="A24" s="3" t="s">
        <v>114</v>
      </c>
      <c r="B24" s="6" t="s">
        <v>33</v>
      </c>
      <c r="C24" s="28"/>
      <c r="D24" s="11">
        <v>1</v>
      </c>
      <c r="E24" s="7">
        <f aca="true" t="shared" si="0" ref="E24:E36">C24*D24</f>
        <v>0</v>
      </c>
    </row>
    <row r="25" spans="1:6" ht="75">
      <c r="A25" s="3" t="s">
        <v>115</v>
      </c>
      <c r="B25" s="6" t="s">
        <v>34</v>
      </c>
      <c r="C25" s="28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28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28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28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28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28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28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28">
        <v>232920258.91</v>
      </c>
      <c r="D32" s="11">
        <v>1</v>
      </c>
      <c r="E32" s="7">
        <f t="shared" si="0"/>
        <v>232920258.91</v>
      </c>
      <c r="F32" s="46"/>
      <c r="G32" s="47"/>
    </row>
    <row r="33" spans="1:5" ht="75">
      <c r="A33" s="3" t="s">
        <v>116</v>
      </c>
      <c r="B33" s="6" t="s">
        <v>42</v>
      </c>
      <c r="C33" s="28"/>
      <c r="D33" s="11">
        <v>0.5</v>
      </c>
      <c r="E33" s="7">
        <f t="shared" si="0"/>
        <v>0</v>
      </c>
    </row>
    <row r="34" spans="1:5" ht="60">
      <c r="A34" s="3" t="s">
        <v>117</v>
      </c>
      <c r="B34" s="6" t="s">
        <v>45</v>
      </c>
      <c r="C34" s="28"/>
      <c r="D34" s="11">
        <v>1</v>
      </c>
      <c r="E34" s="7">
        <f t="shared" si="0"/>
        <v>0</v>
      </c>
    </row>
    <row r="35" spans="1:5" ht="60">
      <c r="A35" s="3" t="s">
        <v>145</v>
      </c>
      <c r="B35" s="6" t="s">
        <v>46</v>
      </c>
      <c r="C35" s="28"/>
      <c r="D35" s="11">
        <v>1</v>
      </c>
      <c r="E35" s="7">
        <f t="shared" si="0"/>
        <v>0</v>
      </c>
    </row>
    <row r="36" spans="1:5" ht="75">
      <c r="A36" s="3" t="s">
        <v>118</v>
      </c>
      <c r="B36" s="6" t="s">
        <v>47</v>
      </c>
      <c r="C36" s="28"/>
      <c r="D36" s="11">
        <v>1</v>
      </c>
      <c r="E36" s="7">
        <f t="shared" si="0"/>
        <v>0</v>
      </c>
    </row>
    <row r="37" spans="1:5" ht="15">
      <c r="A37" s="3" t="s">
        <v>119</v>
      </c>
      <c r="B37" s="6" t="s">
        <v>48</v>
      </c>
      <c r="C37" s="28">
        <f>SUM(C23:C36)</f>
        <v>232920258.91</v>
      </c>
      <c r="D37" s="11" t="s">
        <v>111</v>
      </c>
      <c r="E37" s="7">
        <f>SUM(E23:E36)</f>
        <v>232920258.91</v>
      </c>
    </row>
    <row r="38" spans="1:5" ht="15">
      <c r="A38" s="31" t="s">
        <v>43</v>
      </c>
      <c r="B38" s="32"/>
      <c r="C38" s="32"/>
      <c r="D38" s="32"/>
      <c r="E38" s="33"/>
    </row>
    <row r="39" spans="1:5" ht="45">
      <c r="A39" s="10" t="s">
        <v>44</v>
      </c>
      <c r="B39" s="6" t="s">
        <v>49</v>
      </c>
      <c r="C39" s="28"/>
      <c r="D39" s="11">
        <v>1</v>
      </c>
      <c r="E39" s="7">
        <f>C39*D39</f>
        <v>0</v>
      </c>
    </row>
    <row r="40" spans="1:6" ht="90">
      <c r="A40" s="3" t="s">
        <v>121</v>
      </c>
      <c r="B40" s="6" t="s">
        <v>50</v>
      </c>
      <c r="C40" s="28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122</v>
      </c>
      <c r="B41" s="6" t="s">
        <v>51</v>
      </c>
      <c r="C41" s="28"/>
      <c r="D41" s="11">
        <v>1</v>
      </c>
      <c r="E41" s="7">
        <f t="shared" si="1"/>
        <v>0</v>
      </c>
    </row>
    <row r="42" spans="1:5" ht="90">
      <c r="A42" s="3" t="s">
        <v>123</v>
      </c>
      <c r="B42" s="6" t="s">
        <v>52</v>
      </c>
      <c r="C42" s="28"/>
      <c r="D42" s="11">
        <v>0.1</v>
      </c>
      <c r="E42" s="7">
        <f t="shared" si="1"/>
        <v>0</v>
      </c>
    </row>
    <row r="43" spans="1:5" ht="120">
      <c r="A43" s="3" t="s">
        <v>124</v>
      </c>
      <c r="B43" s="6" t="s">
        <v>54</v>
      </c>
      <c r="C43" s="28"/>
      <c r="D43" s="11">
        <v>1</v>
      </c>
      <c r="E43" s="7">
        <f t="shared" si="1"/>
        <v>0</v>
      </c>
    </row>
    <row r="44" spans="1:5" ht="120">
      <c r="A44" s="3" t="s">
        <v>125</v>
      </c>
      <c r="B44" s="6" t="s">
        <v>55</v>
      </c>
      <c r="C44" s="28"/>
      <c r="D44" s="11">
        <v>0.1</v>
      </c>
      <c r="E44" s="7">
        <f t="shared" si="1"/>
        <v>0</v>
      </c>
    </row>
    <row r="45" spans="1:5" ht="165">
      <c r="A45" s="19" t="s">
        <v>126</v>
      </c>
      <c r="B45" s="6" t="s">
        <v>57</v>
      </c>
      <c r="C45" s="28"/>
      <c r="D45" s="11">
        <v>1</v>
      </c>
      <c r="E45" s="7">
        <f t="shared" si="1"/>
        <v>0</v>
      </c>
    </row>
    <row r="46" spans="1:7" ht="150">
      <c r="A46" s="19" t="s">
        <v>136</v>
      </c>
      <c r="B46" s="6" t="s">
        <v>58</v>
      </c>
      <c r="C46" s="28"/>
      <c r="D46" s="11">
        <v>1</v>
      </c>
      <c r="E46" s="7">
        <f t="shared" si="1"/>
        <v>0</v>
      </c>
      <c r="F46" s="38"/>
      <c r="G46" s="39"/>
    </row>
    <row r="47" spans="1:5" ht="45">
      <c r="A47" s="3" t="s">
        <v>53</v>
      </c>
      <c r="B47" s="6" t="s">
        <v>60</v>
      </c>
      <c r="C47" s="28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28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28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28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28">
        <v>3346420</v>
      </c>
      <c r="D51" s="11">
        <v>1</v>
      </c>
      <c r="E51" s="7">
        <f t="shared" si="1"/>
        <v>3346420</v>
      </c>
    </row>
    <row r="52" spans="1:5" ht="90">
      <c r="A52" s="3" t="s">
        <v>61</v>
      </c>
      <c r="B52" s="6" t="s">
        <v>70</v>
      </c>
      <c r="C52" s="28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28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28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28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28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28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28"/>
      <c r="D58" s="11">
        <v>1</v>
      </c>
      <c r="E58" s="7">
        <f t="shared" si="1"/>
        <v>0</v>
      </c>
    </row>
    <row r="59" spans="1:5" ht="60">
      <c r="A59" s="3" t="s">
        <v>128</v>
      </c>
      <c r="B59" s="6" t="s">
        <v>81</v>
      </c>
      <c r="C59" s="28"/>
      <c r="D59" s="11">
        <v>1</v>
      </c>
      <c r="E59" s="7">
        <f t="shared" si="1"/>
        <v>0</v>
      </c>
    </row>
    <row r="60" spans="1:5" ht="30">
      <c r="A60" s="3" t="s">
        <v>129</v>
      </c>
      <c r="B60" s="6" t="s">
        <v>83</v>
      </c>
      <c r="C60" s="28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28">
        <v>442629.06</v>
      </c>
      <c r="D61" s="11">
        <v>0.1</v>
      </c>
      <c r="E61" s="7">
        <f t="shared" si="1"/>
        <v>44262.906</v>
      </c>
    </row>
    <row r="62" spans="1:5" ht="15">
      <c r="A62" s="3" t="s">
        <v>130</v>
      </c>
      <c r="B62" s="6" t="s">
        <v>87</v>
      </c>
      <c r="C62" s="28">
        <f>SUM(C39:C61)</f>
        <v>3789049.06</v>
      </c>
      <c r="D62" s="11" t="s">
        <v>111</v>
      </c>
      <c r="E62" s="7">
        <f>SUM(E39:E61)</f>
        <v>3390682.906</v>
      </c>
    </row>
    <row r="63" spans="1:5" ht="15">
      <c r="A63" s="31" t="s">
        <v>77</v>
      </c>
      <c r="B63" s="32"/>
      <c r="C63" s="32"/>
      <c r="D63" s="32"/>
      <c r="E63" s="33"/>
    </row>
    <row r="64" spans="1:7" ht="60" customHeight="1">
      <c r="A64" s="3" t="s">
        <v>131</v>
      </c>
      <c r="B64" s="12" t="s">
        <v>89</v>
      </c>
      <c r="C64" s="28">
        <v>5240450.48</v>
      </c>
      <c r="D64" s="11">
        <v>1</v>
      </c>
      <c r="E64" s="7">
        <f>C64*D64</f>
        <v>5240450.48</v>
      </c>
      <c r="F64" s="46"/>
      <c r="G64" s="48"/>
    </row>
    <row r="65" spans="1:5" ht="29.25" customHeight="1">
      <c r="A65" s="43" t="s">
        <v>132</v>
      </c>
      <c r="B65" s="44"/>
      <c r="C65" s="44"/>
      <c r="D65" s="45"/>
      <c r="E65" s="21">
        <f>E13+E17+E21+E37+E62+E64</f>
        <v>243250070.41599998</v>
      </c>
    </row>
    <row r="66" spans="1:5" ht="29.25" customHeight="1">
      <c r="A66" s="43" t="s">
        <v>133</v>
      </c>
      <c r="B66" s="44"/>
      <c r="C66" s="44"/>
      <c r="D66" s="45"/>
      <c r="E66" s="21">
        <f>E65</f>
        <v>243250070.41599998</v>
      </c>
    </row>
    <row r="67" spans="1:5" ht="15">
      <c r="A67" s="34" t="s">
        <v>134</v>
      </c>
      <c r="B67" s="34"/>
      <c r="C67" s="34"/>
      <c r="D67" s="34"/>
      <c r="E67" s="35"/>
    </row>
    <row r="68" spans="1:5" ht="75">
      <c r="A68" s="3" t="s">
        <v>79</v>
      </c>
      <c r="B68" s="6" t="s">
        <v>91</v>
      </c>
      <c r="C68" s="28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28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28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28">
        <v>1387571.65</v>
      </c>
      <c r="D71" s="20" t="s">
        <v>111</v>
      </c>
      <c r="E71" s="7">
        <f t="shared" si="2"/>
        <v>1387571.65</v>
      </c>
      <c r="F71" s="26"/>
      <c r="H71" s="27"/>
    </row>
    <row r="72" spans="1:5" ht="45">
      <c r="A72" s="3" t="s">
        <v>86</v>
      </c>
      <c r="B72" s="6" t="s">
        <v>137</v>
      </c>
      <c r="C72" s="28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138</v>
      </c>
      <c r="C73" s="28">
        <v>541464.6</v>
      </c>
      <c r="D73" s="20" t="s">
        <v>111</v>
      </c>
      <c r="E73" s="7">
        <f t="shared" si="2"/>
        <v>541464.6</v>
      </c>
    </row>
    <row r="74" spans="1:5" ht="105">
      <c r="A74" s="3" t="s">
        <v>90</v>
      </c>
      <c r="B74" s="6" t="s">
        <v>139</v>
      </c>
      <c r="C74" s="28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140</v>
      </c>
      <c r="C75" s="28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141</v>
      </c>
      <c r="C76" s="28"/>
      <c r="D76" s="20" t="s">
        <v>111</v>
      </c>
      <c r="E76" s="7">
        <f t="shared" si="2"/>
        <v>0</v>
      </c>
    </row>
    <row r="77" spans="1:5" ht="75" customHeight="1">
      <c r="A77" s="3" t="s">
        <v>143</v>
      </c>
      <c r="B77" s="6" t="s">
        <v>142</v>
      </c>
      <c r="C77" s="28"/>
      <c r="D77" s="20" t="s">
        <v>111</v>
      </c>
      <c r="E77" s="7">
        <f t="shared" si="2"/>
        <v>0</v>
      </c>
    </row>
    <row r="78" spans="1:5" ht="15">
      <c r="A78" s="40" t="s">
        <v>144</v>
      </c>
      <c r="B78" s="41"/>
      <c r="C78" s="41"/>
      <c r="D78" s="42"/>
      <c r="E78" s="7">
        <f>SUM(C68:C77)</f>
        <v>1929036.25</v>
      </c>
    </row>
    <row r="79" spans="1:5" ht="15">
      <c r="A79" s="36" t="s">
        <v>97</v>
      </c>
      <c r="B79" s="36"/>
      <c r="C79" s="36"/>
      <c r="D79" s="36"/>
      <c r="E79" s="36"/>
    </row>
    <row r="80" spans="1:5" ht="15">
      <c r="A80" s="37" t="s">
        <v>98</v>
      </c>
      <c r="B80" s="37"/>
      <c r="C80" s="37"/>
      <c r="D80" s="37"/>
      <c r="E80" s="7">
        <f>E65-E78</f>
        <v>241321034.16599998</v>
      </c>
    </row>
    <row r="83" spans="1:4" ht="15">
      <c r="A83" s="29" t="s">
        <v>99</v>
      </c>
      <c r="B83" s="29"/>
      <c r="C83" s="30" t="s">
        <v>100</v>
      </c>
      <c r="D83" s="30"/>
    </row>
    <row r="85" spans="1:4" ht="15">
      <c r="A85" s="29" t="s">
        <v>147</v>
      </c>
      <c r="B85" s="29"/>
      <c r="C85" s="5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127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2014-11-26T11:06:34Z</cp:lastPrinted>
  <dcterms:created xsi:type="dcterms:W3CDTF">2009-03-10T12:29:10Z</dcterms:created>
  <dcterms:modified xsi:type="dcterms:W3CDTF">2014-12-26T13:28:18Z</dcterms:modified>
  <cp:category/>
  <cp:version/>
  <cp:contentType/>
  <cp:contentStatus/>
</cp:coreProperties>
</file>